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735"/>
  </bookViews>
  <sheets>
    <sheet name="Лист1" sheetId="1" r:id="rId1"/>
  </sheets>
  <definedNames>
    <definedName name="_xlnm._FilterDatabase" localSheetId="0" hidden="1">Лист1!$A$7:$K$36</definedName>
    <definedName name="ASD">#REF!</definedName>
    <definedName name="asdas">#REF!</definedName>
    <definedName name="Excel_BuiltIn_Print_Area_1_1_1">#REF!</definedName>
    <definedName name="Excel_BuiltIn_Print_Area_11">#REF!</definedName>
    <definedName name="Excel_BuiltIn_Print_Area_2">#REF!</definedName>
    <definedName name="Excel_BuiltIn_Print_Area_3">#REF!</definedName>
    <definedName name="Excel_BuiltIn_Print_Area_4">#REF!</definedName>
    <definedName name="Excel_BuiltIn_Print_Area_6">#REF!</definedName>
    <definedName name="Excel_BuiltIn_Print_Area_7">#REF!</definedName>
    <definedName name="Excel_BuiltIn_Print_Area_8">#REF!</definedName>
    <definedName name="excel111">#REF!</definedName>
    <definedName name="sadfasdf">#REF!</definedName>
    <definedName name="ап">#REF!</definedName>
    <definedName name="ке">#REF!</definedName>
    <definedName name="пфыпфывапывапрывапыв">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F43" i="1"/>
</calcChain>
</file>

<file path=xl/sharedStrings.xml><?xml version="1.0" encoding="utf-8"?>
<sst xmlns="http://schemas.openxmlformats.org/spreadsheetml/2006/main" count="178" uniqueCount="171">
  <si>
    <t>№ п/п</t>
  </si>
  <si>
    <t>Дата отключения</t>
  </si>
  <si>
    <t>Время отключения</t>
  </si>
  <si>
    <t>Отключившееся оборудование, отработавшая защита</t>
  </si>
  <si>
    <t>Время включения ПС, ТП, РП, КЛ, ВЛ</t>
  </si>
  <si>
    <t>Время, затраченное на ликвидацию аварийной ситуации (мин)</t>
  </si>
  <si>
    <t>Краткое описание причин отключения</t>
  </si>
  <si>
    <t>Недоотпуск эл. эн.</t>
  </si>
  <si>
    <t>Противоаварийные мероприятия</t>
  </si>
  <si>
    <t>ПС,ТП,РП</t>
  </si>
  <si>
    <t>ВЛ</t>
  </si>
  <si>
    <t>КЛ</t>
  </si>
  <si>
    <t>(кВт·час)</t>
  </si>
  <si>
    <t>Ознакомить персонал ИТР, оперативный, оперативно-ремонтный персонал Филиала с обстоятельствами аварии.</t>
  </si>
  <si>
    <t>16-36</t>
  </si>
  <si>
    <t>15-46</t>
  </si>
  <si>
    <t>08-37</t>
  </si>
  <si>
    <t>11-59</t>
  </si>
  <si>
    <t>18-10</t>
  </si>
  <si>
    <t xml:space="preserve">Пункт 19 Г) </t>
  </si>
  <si>
    <t>Об основных потребительских характеристиках регулируемых товаров (работ, услуг) субъектов естественных монополий и их 
соответствии государственным и иным утвержденным стандартам качества, включая информацию:</t>
  </si>
  <si>
    <t>Пункт 19Г) Абзац 5</t>
  </si>
  <si>
    <r>
      <rPr>
        <sz val="16"/>
        <color theme="0" tint="-0.499984740745262"/>
        <rFont val="Calibri"/>
        <family val="2"/>
        <charset val="204"/>
      </rPr>
      <t>―</t>
    </r>
    <r>
      <rPr>
        <sz val="16"/>
        <color theme="0" tint="-0.499984740745262"/>
        <rFont val="Times New Roman"/>
        <family val="1"/>
        <charset val="204"/>
      </rPr>
      <t xml:space="preserve"> О техническом состоянии сетей, в том числе  о сводных данных об аварийных  отключениях в месяц по границам территориальных зон деятельности  организации, вызванных авариями  или внеплановыми отключениями объектов  электросетевого хозяйства, с указанием даты аварийного отключения объектов электросетевого хозяйства  и включения их в работу, причин аварий ( по итогам расследования в установленном порядке) и мероприятий по  их устранению;</t>
    </r>
  </si>
  <si>
    <t>Всего за год:</t>
  </si>
  <si>
    <t>Время, затраченное на ливкидацию аварий:</t>
  </si>
  <si>
    <t xml:space="preserve">Объём  недопоставленной в результате аварийных отключений электроэнергии - </t>
  </si>
  <si>
    <t>Раскрытие информации филиалом АО «РСК Ямала» 
в г. Салехард за 2021 г.</t>
  </si>
  <si>
    <t>17-36</t>
  </si>
  <si>
    <t>действием защиты "токовая отсечка" отключен ВВ яч.2.3 КРУН-4 ПС "Турбиная" фидер 6 кВ №33</t>
  </si>
  <si>
    <t>18-46</t>
  </si>
  <si>
    <t>В результате некачественного монтажа концевых муфт строительно-монтажной организацией (СМО) произошло снижение изоляции концевой муфты яч. №2.3 фидера №33 КРУН-4 ПС «Турбинная». При снижении изоляции произошёл электрический пробой изоляционного слоя заделки концов кабеля, с возникновением междуфазного дугового замыкания, приведшего к отключению ВВ яч. №2.3 действием релейной защиты «токовая отсечка» с неуспешным АПВ.</t>
  </si>
  <si>
    <t>1. Произвести аварийно-восстановительный ремонт концевой кабельной муфты яч. №2.3 КРУН-4 ПС «Турбинная».
2. При монтаже концевых кабельных муфт использовать муфты фирмы Raychem или аналогичные по техническим характеристикам.
3. Усилить контроль за выполнением СМР строительно-монтажными организациями.</t>
  </si>
  <si>
    <t xml:space="preserve">Появилась «Земля в сети 6 кВ» РП 6 кВ Центральная 1, 3 с.ш. 6 кВ. </t>
  </si>
  <si>
    <t>10-46</t>
  </si>
  <si>
    <t>Подвижка грунтов в период резких температурных колебаний на участке под автомобильной дорогой по улице Матросова, привело к движению твёрдых земельных пород оказавшее механическое воздействие на изоляцию КЛ 6 кВ от ТП-185 до ТП №186.</t>
  </si>
  <si>
    <t>1. Выполнить ремонт КЛ 6 кВ фидера 6 кВ №28 от ТП №185 до ТП №186
2. Произвести замену АКБ в ИБП на ТП №91, №185
3. Выполнить ремонт схемы оперативного тока ТП-84
4. Выполнить ремонт цепей управления ячейки 1.8 РУ-6 кВ РП-1.
5. Установить дополнительные обогреватели в РУ-6 кВ ТП-84, 91, 185.</t>
  </si>
  <si>
    <t>Появился сигнал «Земля в сети 6 кВ» КРУН-4 ПС "турбинная" 2 с.ш. 6 кВ</t>
  </si>
  <si>
    <t xml:space="preserve"> В следствии возникших перенапряжений в сети 6 кВ, вызванных коммутационными процессами и емкостной нессимметрией, произошел импульсный пробой воздушного промежутка в месте болтовых соединений жил КЛ 6кВ концевой муфты КЛ 6 кВ фидера №47 в яч. №2.5 ТП №51А с переходом в устойчивое короткое замыкание между жилами кабеля. В результате возникновения короткого замыкания образовалась электрическая дуга, приведшая к возгоранию и пожару на оборудовании яч. №2.5 2 с.ш. 6 кВ ТП №51А. В результате пожара произошло повреждение и термическое разрушение силового и вторичного оборудования 2 с.ш. 6 кВ ТП №51А. В результате пожара образовалось большое количество сажи, вызвавшее загрязнение оборудования 1 с.ш. 6 кВ ТП №51А.</t>
  </si>
  <si>
    <t>1. Произвести аварийно-восстановительный ремонт КЛ 6кВ фидера №32 между ТП №60 и ТП №51А
2. Произвести аварийно-восстановительный ремонт силового и вторичного оборудования 1 и 2 с.ш 6 кВ  ТП №51А.</t>
  </si>
  <si>
    <t>Появился сигнал «Земля в сети 6 кВ» РП 6 кВ Центральная 2 с.ш., 4 с.ш. 6 кВ</t>
  </si>
  <si>
    <t>На кабельной линии 6 кВ от яч. 1.4 РУ 6 кВ ТП №87 до силового трансформатора Т-1.
установлена концевая кабельная муфта фирмы Raychem. В следствии возникших перенапряжений в сети 6 кВ, вызванных коммутационными процессами и емкостной нессимметрией, произошел импульсный пробой воздушного промежутка в месте болтовых соединений жил КЛ 6кВ с переходом в устойчивое короткое замыкание между фазами В и С на нижних контактах ЛР яч. №1.4 в РУ 6кВ ТП №87. В результате короткого замыкания произошло отключение ВВ яч. №1.4 в РУ 6кВ ТП №87 действием релейной защиты “токовая отсечка”.</t>
  </si>
  <si>
    <t>1. Произвести аварийно-восстановительный ремонт КЛ 6кВ от яч. №1.4 к силовому трансформатору №1 ТП №87 с заменой трёхжильного кабеля на одножильный кабель из сшитого полиэтилена.</t>
  </si>
  <si>
    <t>08-48</t>
  </si>
  <si>
    <t>По средствам АСДТУ отбражено: РП-3 1 с.ш. - "земля в сети", 2 с.ш. - без напряжения.</t>
  </si>
  <si>
    <t>09-20</t>
  </si>
  <si>
    <t>При производстве земляных работ по установке забора ограждения строительной площадки в охранной зоне КЛ 6 кВ ПС Полярник – РП3/1 (2) ООО «Статика 72» произошло повреждение изоляции КЛ 6 кВ ПС Полярник – РП3/1 (2). В результате повреждения изоляции  КЛ 6 кВ ПС Полярник – РП3/1 (2) возникло однофазное короткое замыкание и срабатывание сигнала «Земля в сети».</t>
  </si>
  <si>
    <t>1. Выполнить ремонт КЛ 6 кВ ПС Полярник – РП3/1, КЛ 6 кВ ПС Полярник – РП3/2.
2. Направить письмо ООО «Статика-72» с требованием произвести возмещение затрат, понесенных филиалом АО «РСК Ямала» в г. Салехард при выводе в ремонт и восстановлении КЛ 6 кВ ПС Полярник – РП3/1, КЛ 6 кВ ПС Полярник – РП3/2.
3. Дать объявление в средствах массовой информации о необходимости оформления ордера на производство земляных работ в охранных зонах КЛ и оформления наряда-допуска при выполнении работ с применением грузоподъемных механизмов в охранных зонах ВЛ на территории МО г. Салехард.</t>
  </si>
  <si>
    <t>14-12</t>
  </si>
  <si>
    <t>По средствам АСДТУ НС ОДС зафиксирована «Земля в сети 6 кВ» РП Центральная 1 с.ш., 3 с.ш.</t>
  </si>
  <si>
    <t>16-30</t>
  </si>
  <si>
    <t>При осмотре приемной траверсы ТП №15а было обнаружено термическое повреждение наконечника фазы А на верхнем контакте проходного изолятора. Вероятной причиной термического повреждения явился недостаточный обжим наконечника при производстве СМР подрядной строительно-монтажной организацией (далее СМО), дальнейшее ослабление зажима при раскачивании шлейфа от ветра и, как следствие, ослабление контактного соединения, увеличение сопротивления проводника и его нагрев в пятне контакта.  При превышении допустимой температуры произошло перегорание металла в соединении провода СИП с наконечником и его пережог. 
Повреждение соединительной кабельной муфты 6 кВ фидера №35 на участке от ТП №155а до ТП №78 в результате сезонных подвижек грунта. В результате сезонных подвижек грунта произошло движение пластов земли в месте прохождения трассы кабельной линии 6 кВ фидера №35 на участке от ТП №155а до ТП №78 на перекрестке ул. Пушкина и ул. Сенькина. При проведении раскопа выявлено также наличие в кабельной траншее посторонних предметов (кирпич и остатки бетонных бордюров). При подвижках грунта произошло передавливание изоляции соединительной кабельной муфты 6 кВ с повреждением защитного проволочного экрана и изоляционного слоя токоведущих жил кабеля. Пробой изоляции произошёл в момент возникновения перенапряжений в сети 6 кВ, вызванных коммутационными процессами и емкостной нессимметрией. В результате повреждения изоляции произошло междуфазное короткое замыкание, приведшее к отключению действием релейной защиты «токовая отсечка» ВВ яч. №3 ТП №155а.</t>
  </si>
  <si>
    <t>1. Выполнить ремонт КЛ 6 кВ фидера №35 на участке от ТП №155А до ТП №78.
2. Выполнить ремонт наконечника фазы А на приемной траверсе 6 кВ ТП №15А.
3. Вести контроль за подрядными организациями, выполняющими скрытые работы при выполнении СМР на кабельных линиях 35/6/0,4 кВ, с обязательным предоставлением материалов фото-видео фиксации скрытых работ.</t>
  </si>
  <si>
    <t>14-37</t>
  </si>
  <si>
    <t>Действием релейной защиты «МТЗ» с неуспешным АПВ отключен ВВ яч.5.3 ПС «Дизельная» фидера 6 кВ №2.</t>
  </si>
  <si>
    <t>15-15</t>
  </si>
  <si>
    <t>Повреждение кабельной линии КЛ 6 кВ фидера №2 на участке от КРН №212 до ТП №269 в результате сезонных подвижек грунта. В результате сезонных подвижек грунта произошло движение пластов земли в месте прохождения трассы кабельной линии 6 кВ фидера №2 на участке от КРН №212 до ТП №269 возле магазина «Муравей» мкрн. Б.Кнуняца. При проведении раскопа выявлено также наличие в кабельной траншее посторонних предметов (арматура и куски железобетона). При подвижках грунта произошло передавливание изоляции кабеля 6 кВ с повреждением защитного проволочного экрана и изоляционного слоя токоведущих жил кабеля. В результате повреждения изоляции произошло междуфазное короткое замыкание, приведшее к отключению, действием релейной защиты «токовая отсечка» ВВ яч. №5.3 ПС «Дизельная» фидера 6 кВ №2.</t>
  </si>
  <si>
    <t>1. Выполнить ремонт КЛ 6 кВ фидера №2 на участке от КРН №212 до ТП №269.
2. Вести контроль за подрядными организациями, выполняющими скрытые работы при выполнении СМР на кабельных линиях 35/6/0,4 кВ, с обязательным предоставлением материалов фото-видео фиксации скрытых работ.
3. Произвести закупку кабельных муфт для выполнения аварийно-восстановительных работ и создания аварийного запаса в связи с началом активных земельных работ организациями города.</t>
  </si>
  <si>
    <t>04-35</t>
  </si>
  <si>
    <t>По средствам АСДТУ НС ОДС зафиксирована «Земля в сети 6 кВ» РП Центральная 2 с.ш., 4 с.ш.</t>
  </si>
  <si>
    <t>04-56</t>
  </si>
  <si>
    <t>При производстве земляных работ по планированию территории неустановленной техникой (предположительно бульдозер) был выполнен срез пласта земли. Произошёл сдвиг кабельной линии ковшом бульдозера, разрыв соединительной кабельной муфты и повреждение изоляции КЛ 6 кВ РП Центральная – РП-2/2, повлекшее однофазное короткое замыкание и срабатывание сигнала «Земля в сети».</t>
  </si>
  <si>
    <t>1. Направить запрос в ОМВД об установлении организации, в ходе работ которой 28 мая 2021г. была повреждена КЛ 6 кВ РП Центральная – РП-2/2.
2. Направить письмо установленной организации с требованием произвести возмещение затрат, понесенных филиалом АО «РСК Ямала» в г. Салехард при выводе в ремонт и восстановлении КЛ 6 кВ РП Центральная – РП-2/2.
3. Производить контроль компенсации затрат филиала АО «РСК Ямала» в г. Салехард. При отсутствии оплаты по нанесенному ущербу, организовать претензионную работу.
4. Дать объявление в средствах массовой информации о необходимости оформления ордера на производство земляных работ в охранных зонах КЛ и оформления наряда-допуска при выполнении работ с применением грузоподъемных механизмов в охранных зонах ВЛ на территории МО г. Салехард.</t>
  </si>
  <si>
    <t>10-41</t>
  </si>
  <si>
    <t>По средствам АСДТУ НС ОДС зафиксирована «Земля в сети 6 кВ» 
КРУН-3 ПС Турбинная» 1 с.ш. 6 кВ, 
КРУН-4 ПС «Турбинная» 2 с.ш. 6 кВ.</t>
  </si>
  <si>
    <t>Производство земляных работ по установке забора ограждения строительной площадки в охранной зоне КЛ 6 кВ ТП №150 – ТП №60 экскаватором неустановленной организации. В результате повреждения изоляции КЛ 6 кВ ПС ТП №150 – ТП №60 возникло однофазное короткое замыкание и срабатывание сигнала «Земля в сети».</t>
  </si>
  <si>
    <t>15-10</t>
  </si>
  <si>
    <t>По средствам АСДТУ НС ОДС зафиксирована «Земля в сети 6 кВ»
 РП 6 кВ Центральная 1 с.ш., 3 с.ш., 
РП-2 1 с.ш., 2 с.ш., РП-1 1 с.ш.</t>
  </si>
  <si>
    <t>17-12</t>
  </si>
  <si>
    <t>В результате производства земляных работ в охранной зоне КЛ 6 кВ от ТП №171 к ТП №159 произошло повреждение его изоляции, вызвавшее однофазное короткое замыкание и срабатывание сигнала «Земля в сети».
В следствии возникших перенапряжений в сети 6 кВ, вызванных коммутационными процессами и ёмкостной нессимметрией, произошел импульсный пробой изоляции КЛ 6 кВ от ТП №27 к КРН №15 в соединительной кабельной муфте. В результате короткого замыкания произошло отключение ВВ яч. №5.3 ПС «Дизельная» фидера 6 кВ №3 действием релейной защиты “токовая отсечка”.</t>
  </si>
  <si>
    <t>17-27</t>
  </si>
  <si>
    <t xml:space="preserve">Доклад начальника СРС: наблюдается горение КЛ в месте проведения землеройных работ по адресу ул. Почтовая, д.2. </t>
  </si>
  <si>
    <t>17-59</t>
  </si>
  <si>
    <t>При производстве земляных работ в охранной зоне КЛ 6 кВ от ТП №159 к ТП №96 по шурфению трассы КЛ 6 кВ работниками ИП Медведев Г.А. использовался для разработки грунта отбойный молоток. В результате произошло повреждение изоляции от ТП №159 к ТП №96. В результате повреждения изоляции этой КЛ 6 кВ возникло однофазное короткое замыкание. Сигнал «Земля в сети» на по средствам АСДТУ не пришёл из-за неисправности ТП-5 ПС «Дизельная».</t>
  </si>
  <si>
    <t>1. Выполнить ремонт КЛ 6 кВ фидера №37 на участке от ТП №159 до ТП №96.
2. Направить письмо ИП Медведев Г.А. с требованием произвести возмещение затрат, понесенных филиалом АО «РСК Ямала» в г. Салехард при выводе в ремонт и восстановлении КЛ 6 кВ от ТП №159 к ТП №96.
3. Произвести закупку кабельных муфт для выполнения аварийно-восстановительных работ и создания аварийного запаса в связи с началом активных земельных работ организациями города.</t>
  </si>
  <si>
    <t>20-21</t>
  </si>
  <si>
    <t>По средствам АСДТУ НС ОДС зафиксирована «Земля в сети 6 кВ» 
КРУН-3 ПС «Турбинная» 2 с.ш. 6 кВ</t>
  </si>
  <si>
    <t>23-19</t>
  </si>
  <si>
    <t>Повреждение кабельной линии КЛ 6 кВ фидера №36 на участке от от ЛР №207 до ТП №257 в результате сезонных подвижек грунта. В результате сезонных подвижек грунта произошло движение пластов земли в месте прохождения трассы кабельной линии 6 кВ фидера №36 на участке от от ЛР №207 до ТП №257. При подвижках грунта произошло передавливание изоляции кабеля 6 кВ с повреждением защитного проволочного экрана и изоляционного слоя токоведущих жил кабеля. В результате повреждения изоляции произошло однофазное короткое замыкание на фидере 6 кВ №36.</t>
  </si>
  <si>
    <t>По средствам АСДТУ НС ОДС зафиксирована «Земля в сети 6 кВ» ПС «Дизельная» 6 с.ш. 6 кВ.</t>
  </si>
  <si>
    <t>17-38</t>
  </si>
  <si>
    <t>В ходе сноса двухэтажного дома по ул. Комбинатской ИП Епаниченков А.В., неизолированный кондуктор кабеля связи, обрезанный у конька крыши, упруго отскочил и повис на проводах ВЛ 6 кВ фидера №8, образовав однофазное короткое замыкание фазы «С» и срабатывание сигнала «Земля в сети 6 кВ».</t>
  </si>
  <si>
    <t xml:space="preserve">Направить обращение в МКУ «Салехардская дирекция единого заказчика» с требованием согласовывать с филиалом АО «РСК Ямала» в г. Салехард работы по сносу зданий в охранной зоне ЛЭП. </t>
  </si>
  <si>
    <t>11-42</t>
  </si>
  <si>
    <t>По средствам АСДТУ НС ОДС зафиксирована «Земля в сети 6 кВ» 
КРУН-3 ПС Турбинная» 1 с.ш. 6 кВ</t>
  </si>
  <si>
    <t>12-21</t>
  </si>
  <si>
    <t>Повреждение кабельной линии КЛ 6 кВ фидера №14 на участке от КРН №39 до ТП №192 в результате производства земляных работ в охранной зоне КЛ 6 кВ бурильной установкой, принадлежащей ИП Щеголькову А.Н. В результате производства земляных работ в охранной зоне КЛ 6 кВ от КРН №39 до ТП №192 произошло повреждение его изоляции, вызвавшее однофазное короткое замыкание и срабатывание сигнала «Земля в сети».</t>
  </si>
  <si>
    <t>11-02</t>
  </si>
  <si>
    <t>Действием релейной защиты «токовая отсечка» отключен ВВ яч.4.4 фидера 6 кВ №5.</t>
  </si>
  <si>
    <t>11-40</t>
  </si>
  <si>
    <t>Повреждение кабельной линии КЛ 6 кВ фидера №5 на участке от РП 6 кВ Центральная до ТП №240 в результате производства земляных работ в охранной зоне КЛ 6 кВ экскаватором DOOSAN, принадлежащим ООО «ПроектСтройСервис»</t>
  </si>
  <si>
    <t xml:space="preserve">1. Выполнить ремонт КЛ 6 кВ фидера 6 кВ №5 на участке от РП 6 кВ Центральная до ТП №240.
2. Направить письмо ООО «ПроектСтройСервис» с требованием произвести возмещение затрат, понесенных филиалом АО «РСК Ямала» в г. Салехард при выводе в ремонт и восстановлении КЛ 6 кВ от РП 6 кВ Центральная до ТП №240. 
3. Дать объявление в средствах массовой информации о необходимости оформления ордера на производство земляных работ в охранных зонах КЛ и оформления наряда-допуска при выполнении работ с применением грузоподъемных механизмов в охранных зонах ВЛ на территории МО г. Салехард.
</t>
  </si>
  <si>
    <t>15-38</t>
  </si>
  <si>
    <t>Действием релейной защиты «токовая отсечка» отключен ВВ яч.2.9 КРУН-3 ПС "Турбинная" ввод КЛ 6 кВ ПС Полярник - КРУН-3/2</t>
  </si>
  <si>
    <t>15-47</t>
  </si>
  <si>
    <t>В результате грозового разряда и возникших грозовых перенапряжений в сети 6 кВ произошло электродуговое повреждение 3*ЗНОЛП ТН№2</t>
  </si>
  <si>
    <t>1. Выполнить замену 3*ЗНОЛП ТН-2 КРУН-3 ПС «Турбинная».
2. Выполнить подготовку камеры и тележки к замене, произвести удаление следов горения яч.2.6 ТН-2 КРУН-3 ПС «Турбинная».
3. Произвести закупку 3*ЗНОЛП.
4. Произвести соединение контура заземления КРУН-3 с общим контуром КРУН-4. Произвести замеры.</t>
  </si>
  <si>
    <t>10-39</t>
  </si>
  <si>
    <t>Поступил вызов с управляющей компании об отсутствии напряжения по адресу: г. Салехард, ул. Глазкова, д. 1</t>
  </si>
  <si>
    <t>19-24</t>
  </si>
  <si>
    <t>В результате производства земляных работ в охранной зоне КЛ 6 кВ от РП 6 кВ №3 до ТП №198 произошло повреждение её изоляции, вызвавшее короткое замыкание и срабатывание релейной защиты «токовая отсечка».</t>
  </si>
  <si>
    <t>1. Выполнить ремонт КЛ 6 кВ фидера 6 кВ №Р3-1.5 на участке от РП 6 кВ №3 до ТП №198.
2. Направить письмо ООО «Горстрой» с требованием произвести возмещение затрат, понесенных филиалом АО «РСК Ямала» в г. Салехард при выводе в ремонт КЛ 6 кВ фидера 6 кВ №Р3-1.5. 
3. Дать объявление в средствах массовой информации о необходимости оформления ордера на производство земляных работ в охранных зонах КЛ и оформления наряда-допуска при выполнении работ с применением грузоподъемных механизмов в охранных зонах ВЛ на территории МО г. Салехард.</t>
  </si>
  <si>
    <t>16-58</t>
  </si>
  <si>
    <t xml:space="preserve">Действием релейной защиты «токовая отсечка» с неуспешным АПВ отключен ВВ яч. №2.3 РП-2, без напряжения потребители фидера 6 кВ №24 цепь №1. </t>
  </si>
  <si>
    <t>18-47</t>
  </si>
  <si>
    <t>В следствии естественного процесса стека масла от концевой муфты к месту изгиба при нахождении маслонаполненного кабеля вертикальном положении угол подъёма более 45%, произошло осушение концевой кабельной муфты со снижением изоляционных свойств, что привело к междуфазному короткому замыканию и термическому повреждению концевой кабельной муфты.</t>
  </si>
  <si>
    <t>1. Произвести отсоединение повреждённой КЛ 6 кВ в РП-2 РУ-6кВ, Опора№1 ф.24ц1.
2. Выявить КЛ 6кВ маслонаполненные где угол вертикального подъёма превышает 45%.
3. Выполнить комплекс мероприятий в соответствии с принятым техническим решением по предотвращению осушения концевых кабельных муфт.
4. Произвести ремонт повреждённой КЛ 6 кВ ф.24ц1.</t>
  </si>
  <si>
    <t>11-38</t>
  </si>
  <si>
    <t xml:space="preserve">Действием релейной защиты «токовая отсечка»  отключен ВВ яч. №12 РУ 6 кВ ТП №182, без напряжения потребители фидера 6 кВ №14. </t>
  </si>
  <si>
    <t>12-36</t>
  </si>
  <si>
    <t>В результате производства земляных работ в охранной зоне КЛ 6 кВ от ТП №192 до КРН №40 произошло повреждение её изоляции, вызвавшее короткое замыкание и срабатывание релейной защиты «токовая отсечка».</t>
  </si>
  <si>
    <t>1. Направить письмо ЗАО «Партнер» с требованием произвести возмещение затрат, понесенных филиалом АО «РСК Ямала» в г. Салехард при проведении аварийно-восстановительных работ на КЛ 6 кВ От ТП №192 до КРН №40 и выводе в ремонт КЛ 6 кВ фидера 6 кВ № 14 на участке от ТП №192 до КРН №40.</t>
  </si>
  <si>
    <t>09-07</t>
  </si>
  <si>
    <t xml:space="preserve">Действием релейной защиты «токовая отсечка»  отключен ВВ яч. №1.4 КРУН 6 кВ РП Центральная, без напряжения потребители 1 с.ш. 6 кВ РП-2. </t>
  </si>
  <si>
    <t>09-42</t>
  </si>
  <si>
    <t>Повреждение изоляции КЛ 6 кВ фидера 6 кВ РП-Центральная-РП-2/1 при проведении земляных работ на левом берегу реки Шайтанка в районе моста Факел экскаватором, принадлежащем ИП Ромашков Н.П.</t>
  </si>
  <si>
    <t>Направить письмо ИП Ромашков Н.П. с требованием произвести возмещение затрат, понесенных филиалом АО «РСК Ямала» в г. Салехард при проведении аварийно-восстановительных работ на КЛ 6 кВ фидера 6 кВ РП-Центральная-РП-2/1 и выводе в ремонт КЛ 6 кВ фидера 6 кВ РП-Центральная-РП-2/1.</t>
  </si>
  <si>
    <t>Появился сигнал «земля в сети» на 2,4 с.ш. 6 кВ РП 6 кВ «Центральная»</t>
  </si>
  <si>
    <t>22-48</t>
  </si>
  <si>
    <t>В результате производства земляных работ в охранной зоне КЛ фидеров 6 кВ Р4-1.9, Р4-2.9 в районе строящегося здания на проспекте Молодежи, произошло повреждение их изоляции, вызвавшее однофазное замыкание на землю.</t>
  </si>
  <si>
    <t>1. Выполнить ремонт КЛ 6 кВ фидеров 6 кВ Р4-1.9, Р4-2.9
2. Направить письмо ООО «ВИС Сервис» с требованием произвести возмещение затрат, понесенных филиалом АО «РСК Ямала» в г. Салехард при проведении аварийно-восстановительных работ на КЛ 6 кВ фидеров 6 кВ Р4-1.9, Р4-2.9 и выводе в ремонт КЛ 6 кВ фидеров 6 кВ Р4-1.9, Р4-2.9.
3. Дать объявление в средствах массовой информации о необходимости оформления ордера на производство земляных работ в охранных зонах КЛ и оформления наряда-допуска при выполнении работ с применением грузоподъемных механизмов в охранных зонах ВЛ на территории МО г. Салехард.</t>
  </si>
  <si>
    <t>14-59</t>
  </si>
  <si>
    <t>Появился сигнал «земля в сети» на 2 с.ш. 6 кВ РП-3 и 2 с.ш. 6 кВ КРУН-4 ПС "Турбинная"</t>
  </si>
  <si>
    <t>15-12</t>
  </si>
  <si>
    <t>В результате производства земляных работ по установке дорожных знаков на пересечении улиц Мира-Республики в охранной зоне КЛ фидера 6 кВ №50, техникой, принадлежащей АО «Салехарддорстрой», произошло повреждение изоляции КЛ 6 кВ, вызвавшее однофазное замыкание на землю.</t>
  </si>
  <si>
    <t>1. Направить письмо АО «Салехарддорстрой» с требованием произвести возмещение затрат, понесенных филиалом АО «РСК Ямала» в г. Салехард при проведении аварийно-восстановительных работ на КЛ 6 кВ фидера 6 кВ №50 и выводе в ремонт КЛ 6 кВ фидера 6 кВ №50.
2. Дать объявление в средствах массовой информации о необходимости оформления ордера на производство земляных работ в охранных зонах КЛ и оформления наряда-допуска при выполнении работ с применением грузоподъемных механизмов в охранных зонах ВЛ на территории МО г. Салехард.</t>
  </si>
  <si>
    <t>16-10</t>
  </si>
  <si>
    <t xml:space="preserve">На рабочее место НС ОДС по средствам АСДТУ пришёл сигнал об отключении действием защиты «токовая отсечка» ВВ яч.10 ТП №182. </t>
  </si>
  <si>
    <t>17-16</t>
  </si>
  <si>
    <t>В результате порывов бокового ветра произошло касание (перехлёст) оголённых проводов ВЛ 6 кВ фидера №16 в пролёте опор 50-51 между собой, произошло межфазное короткое замыкание. При достижении током уставки срабатывания релейной защиты ТО (3000А) произошло отключение ВВ яч.10 РУ 6 кВ ТП №182 действием релейной защиты «токовая отсечка»</t>
  </si>
  <si>
    <t>Выполнить перетяжку проводов ВЛ 6 кВ фидера 6 кВ №16 в пролёте опор 50-51.</t>
  </si>
  <si>
    <t>11-00</t>
  </si>
  <si>
    <t>Появился «земля в сети» на 1 с.ш. 6 кВ КРУН-3 ПС «Турбинная»</t>
  </si>
  <si>
    <t>11-33</t>
  </si>
  <si>
    <t>В результате подвижек грунта в месте прохождения КЛ 6 кВ фидера №14 на участке от КРН №39 до ТП №192 произошло повреждение изоляции соединительной кабельной муфты.</t>
  </si>
  <si>
    <t>Выполнить ремонт КЛ 6 кВ фидера 6 кВ №14 от ТП №192 до КРН №39.</t>
  </si>
  <si>
    <t>17-11</t>
  </si>
  <si>
    <t>отключения РП-2 ВВ яч.1.7 фидера 6 кВ №23,  ВВ яч.1.8 фидера 6 кВ №25/2, ВВ яч.1.9 фидера 6 кВ №24/2 - с успешным АПВ.</t>
  </si>
  <si>
    <t>11-20</t>
  </si>
  <si>
    <t>Из-за некорректной работы терминалов ТОР200-16 при обработке большого числа запросов информации по порту Ethernet, 04.10.2021г. и 05.10.2021г. на РП-2 РУ-6 кВ после перевода терминалов ТОР-200 Л27 №26505 яч. №1.7, №26500 яч. №1.8, №26504 яч. №1.9 в АСДУ НПО МИР по протоколу МЭК 60870-5-104 для оптимизации и быстродействия передачи ТУ, ТИ, ТС, произошли многократные ложные отключения вакуумных выключателей яч. №1.7 от ступени МТЗ-2 без АПВ, №1.8, №1.9 от ступени МТЗ-2 с последующим АПВ</t>
  </si>
  <si>
    <t>1. На основании письма, полученного от службы сервиса ООО «Релематика», выполнить обновление программного обеспечения и проверку с выдачей сигналов в АСДТУ терминалов ТОР200-16 установленных в РУ-6 кВ РП-2.
2. Написать письмо в службу сервиса ООО «Релематика» с описанием ложной работы и снятием образов терминалов защит ТОР200.</t>
  </si>
  <si>
    <t>15-51</t>
  </si>
  <si>
    <t>На оперативный телефон диспетчера ОДС поступило сообщение от потребителя об обрыве провода в районе ТП №2 (временная).</t>
  </si>
  <si>
    <t>18-36</t>
  </si>
  <si>
    <t>Производя отсыпку зоны застройки, транспортное средство «КАМАЗ», рег. номер В 574 СК 89 RUS, принадлежащее ИП Батурову О.С., проезжая с поднятым кузовом под ВЛ 6 кВ, оборвало провод 6 кВ фидера 6 кВ №7 отпайка к ТП №2 (временная)</t>
  </si>
  <si>
    <t>1. Выполнить ремонт ВЛ 6 кВ фидера 6 кВ №7.
2. Направить письмо ИП Батурову О.С. с требованием произвести возмещение затрат, понесенных филиалом АО «РСК Ямала» в г. Салехард при проведении аварийно-восстановительных работ на ВЛ 6 кВ фидера 6 кВ №7 и выводе в ремонт ВЛ 6 кВ фидера 6 кВ №7.
3. Дать объявление в средствах массовой информации о необходимости оформления ордера на производство земляных работ в охранных зонах КЛ и оформления наряда-допуска при выполнении работ с применением грузоподъемных механизмов в охранных зонах ВЛ на территории МО г. Салехард.</t>
  </si>
  <si>
    <t>04-11</t>
  </si>
  <si>
    <t>Действием релейной защиты МТЗ ПС «Дизельная» КРУН-2 отключен ВВ яч.3.5 фидера 6 кВ №7 с неуспешным АПВ</t>
  </si>
  <si>
    <t>06-17</t>
  </si>
  <si>
    <t>Падение по невыявленным причинам опоры ВЛ 0,4 кВ, находящейся в зоне балансовой принадлежности и эксплуатационной ответственности АО «ИСК ЯНАО», на вводную траверсу 6 кВ ТП №131, также находящейся в зоне балансовой принадлежности и эксплуатационной ответственности АО «ИСК ЯНАО», повлекло межфазное короткое замыкание и срабатывание релейной защиты «максимальная токовая защита» ВВ яч.3.5 ПС «Дизельная».</t>
  </si>
  <si>
    <t>Направить письмо АО «ИСК ЯНАО» с требованием содержать находящийся в ведении организации электросетевой комплекс в работоспособном состоянии и вести его эксплуатацию в соответствии с требованием «Правил технической эксплуатации электроустановок потребителей», правил безопасности и других нормативно-технических документов (п.1.2.2. ПТЭЭП, ст.210 ГК РФ)</t>
  </si>
  <si>
    <t>Действием релейной защиты «токовая отсечка» отключен ВВ яч.3.5 ПС «Дизельная» с неуспешным АПВ, без напряжения потребители фидера 6 кВ №7.</t>
  </si>
  <si>
    <t>15-00</t>
  </si>
  <si>
    <t>Действием релейной защиты «токовая отсечка» с неуспешным АПВ отключен ВВ яч.6.5 ПС «Дизельная», без напряжения потребители фидера 6 кВ №8.</t>
  </si>
  <si>
    <t>16-03</t>
  </si>
  <si>
    <t>Выполнить замену кабеля с маслонаполненной бумажной изоляцией КЛ 6 кВ  ТП №119 до КРН №127 на кабель с изоляцией из сшитого полиэтилена в соответствии с принятым ранее техническим решением.</t>
  </si>
  <si>
    <t>12-35</t>
  </si>
  <si>
    <t>Действием релейной защиты «токовая отсечка» отключен ВВ яч.1.3 ТП №171, без напряжения потребители фидера 6 кВ №37: ТП №159, 19, 19а. 33, 96, 144.</t>
  </si>
  <si>
    <t>13-28</t>
  </si>
  <si>
    <t>Попадание постороннего предмета на неизолированные провода ВЛ 6 кВ фидера 6 кВ №37 на участке от ТП №96 к ТП №144 повлекло межфазное короткое замыкание и срабатывание релейной защиты «токовая отсечка» на ВВ яч.1.3 ТП №171 и ВВ яч.№3 ТП №159.</t>
  </si>
  <si>
    <t>Ознакомить персонал ИТР, оперативный, оперативно-ремонтный персонал Филиала с обстоятельствами аварии</t>
  </si>
  <si>
    <t>14-49</t>
  </si>
  <si>
    <t>Появилась «земля в сети» на 2, 4 СШ 6 кВ РП 6 кВ Центральная.</t>
  </si>
  <si>
    <t>16-08</t>
  </si>
  <si>
    <t>В ходе производства земляных работ в охранной зоне КЛ фидера 6 кВ №5 в районе стройплощадки храмового комплекса произошло повреждение изоляции КЛ 6 кВ, повлекшее однофазное замыкание на землю и срабатывание защиты «Земля в сети» в электрически связанной с повреждённым элементом части энергосистемы. 
Вследствие возникших перенапряжений в сети 6 кВ, вызванных коммутационными процессами и ёмкостной нессимметрией, произошло повреждение изоляции кабеля 6 кВ фидера №38, повлекшее однофазное замыкание на землю и срабатывание защиты «Земля в сети» в электрически связанной с повреждённым элементом части энергосистемы.</t>
  </si>
  <si>
    <t>Действием релейной защиты «токовая отсечка» отключен ВВ яч.3 РУ 6 кВ ТП №192, без напряжения потребители фидера 6 кВ №14 (кроме ТП №192).</t>
  </si>
  <si>
    <t>18-22</t>
  </si>
  <si>
    <t>В ходе производства земляных работ в охранной зоне КЛ фидера 6 кВ №14 в районе дома 15 по ул. Патрикеева произошло повреждение изоляции КЛ 6 кВ, повлекшее межфазное замыкание и отключение ВВ яч.3 ТП №192 действием релейной защиты «токовая отсечка».</t>
  </si>
  <si>
    <t xml:space="preserve">1. Выполнить ремонт КЛ 6 кВ фидера 6 кВ №5.
2. Выполнить ремонт КЛ 6 кВ фидера 6 кВ №38.
3. Направить письмо ООО «Проектстройсервис» с требованием произвести возмещение затрат, понесенных филиалом АО «РСК Ямала» в г. Салехард при проведении аварийно-восстановительных работ на КЛ 6 кВ фидеров 6 кВ №5, №38 и выводе в ремонт КЛ 6 кВ фидеров 6 кВ №5, №38.
4. Дать объявление в средствах массовой информации о необходимости оформления ордера на производство земляных работ в охранных зонах КЛ и оформления наряда-допуска при выполнении работ с применением грузоподъемных механизмов в охранных зонах ВЛ на территории МО г. Салехард.
</t>
  </si>
  <si>
    <t xml:space="preserve">1. Выполнить ремонт КЛ 6 кВ фидера 6 кВ №14.
2. Направить письмо ИП Джанелидзе Гиорги с требованием произвести возмещение затрат, понесенных филиалом АО «РСК Ямала» в г. Салехард при проведении аварийно-восстановительных работ на КЛ 6 кВ фидера 6 кВ №14 и выводе в ремонт КЛ 6 кВ фидера 6 кВ №14.
3. Дать объявление в средствах массовой информации о необходимости оформления ордера на производство земляных работ в охранных зонах КЛ и оформления наряда-допуска при выполнении работ с применением грузоподъемных механизмов в охранных зонах ВЛ на территории МО г. Салехард.
</t>
  </si>
  <si>
    <t>Согласно показаний очевидца, неустановленное транспортное средство «КАМАЗ», проезжая с поднятым кузовом под ВЛ 6 кВ, произвело касание проводов 6 кВ фидера 6 кВ №7 отпайка к ТП №1 (временная) фаз «В» и «С», что повлекло межфазное короткое замыкание и срабатывание релейной защиты «максимальная токовая защита» и «токовая отсечка» ВВ яч.3.5 ПС «Дизельная».
Был составлен акт о причинах происшествия, повлекшего повреждение электросетевого имущества филиала АО «РСК Ямала» в г. Салехард №71 от 10.11.2021.</t>
  </si>
  <si>
    <t>Всего аварий - 32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</si>
</sst>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h:mm;@"/>
    <numFmt numFmtId="166" formatCode="0.0"/>
  </numFmts>
  <fonts count="9" x14ac:knownFonts="1"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theme="0" tint="-0.499984740745262"/>
      <name val="Times New Roman"/>
      <family val="1"/>
      <charset val="204"/>
    </font>
    <font>
      <sz val="16"/>
      <color theme="0" tint="-0.499984740745262"/>
      <name val="Times New Roman"/>
      <family val="1"/>
      <charset val="204"/>
    </font>
    <font>
      <sz val="16"/>
      <color theme="0" tint="-0.499984740745262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165" fontId="2" fillId="0" borderId="0" xfId="0" applyNumberFormat="1" applyFont="1" applyFill="1" applyBorder="1" applyAlignment="1">
      <alignment vertical="center" wrapText="1"/>
    </xf>
    <xf numFmtId="166" fontId="2" fillId="0" borderId="0" xfId="0" applyNumberFormat="1" applyFont="1"/>
    <xf numFmtId="166" fontId="2" fillId="0" borderId="0" xfId="0" applyNumberFormat="1" applyFont="1" applyAlignment="1">
      <alignment horizontal="left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14" fontId="0" fillId="0" borderId="8" xfId="0" applyNumberFormat="1" applyFont="1" applyFill="1" applyBorder="1" applyAlignment="1">
      <alignment horizontal="center" vertical="center" wrapText="1"/>
    </xf>
    <xf numFmtId="1" fontId="0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" fontId="0" fillId="0" borderId="8" xfId="0" applyNumberFormat="1" applyFont="1" applyFill="1" applyBorder="1" applyAlignment="1">
      <alignment horizontal="center" vertical="center" wrapText="1"/>
    </xf>
    <xf numFmtId="14" fontId="0" fillId="0" borderId="6" xfId="0" applyNumberFormat="1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="55" zoomScaleNormal="55" workbookViewId="0">
      <selection activeCell="K11" sqref="K11"/>
    </sheetView>
  </sheetViews>
  <sheetFormatPr defaultRowHeight="15.75" x14ac:dyDescent="0.25"/>
  <cols>
    <col min="1" max="1" width="8.25" customWidth="1"/>
    <col min="2" max="2" width="14.625" customWidth="1"/>
    <col min="3" max="3" width="12.25" customWidth="1"/>
    <col min="4" max="4" width="38.875" customWidth="1"/>
    <col min="5" max="5" width="12.625" customWidth="1"/>
    <col min="6" max="6" width="10.5" customWidth="1"/>
    <col min="7" max="8" width="10.875" bestFit="1" customWidth="1"/>
    <col min="9" max="9" width="57.625" customWidth="1"/>
    <col min="10" max="10" width="12" customWidth="1"/>
    <col min="11" max="11" width="62" customWidth="1"/>
  </cols>
  <sheetData>
    <row r="1" spans="1:11" ht="48" customHeight="1" x14ac:dyDescent="0.25">
      <c r="A1" s="24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3.25" customHeight="1" x14ac:dyDescent="0.25">
      <c r="A2" s="26" t="s">
        <v>19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60" customHeight="1" x14ac:dyDescent="0.25">
      <c r="A3" s="27" t="s">
        <v>20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18.75" x14ac:dyDescent="0.25">
      <c r="A4" s="26" t="s">
        <v>21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75" customHeight="1" x14ac:dyDescent="0.25">
      <c r="A5" s="28" t="s">
        <v>22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ht="16.5" thickBot="1" x14ac:dyDescent="0.3"/>
    <row r="7" spans="1:11" ht="47.25" customHeight="1" x14ac:dyDescent="0.25">
      <c r="A7" s="29" t="s">
        <v>0</v>
      </c>
      <c r="B7" s="42" t="s">
        <v>1</v>
      </c>
      <c r="C7" s="42" t="s">
        <v>2</v>
      </c>
      <c r="D7" s="30" t="s">
        <v>3</v>
      </c>
      <c r="E7" s="30" t="s">
        <v>4</v>
      </c>
      <c r="F7" s="30" t="s">
        <v>5</v>
      </c>
      <c r="G7" s="30"/>
      <c r="H7" s="30"/>
      <c r="I7" s="30" t="s">
        <v>6</v>
      </c>
      <c r="J7" s="19" t="s">
        <v>7</v>
      </c>
      <c r="K7" s="31" t="s">
        <v>8</v>
      </c>
    </row>
    <row r="8" spans="1:11" ht="31.5" customHeight="1" x14ac:dyDescent="0.25">
      <c r="A8" s="43"/>
      <c r="B8" s="37"/>
      <c r="C8" s="37"/>
      <c r="D8" s="36"/>
      <c r="E8" s="36"/>
      <c r="F8" s="39" t="s">
        <v>9</v>
      </c>
      <c r="G8" s="38" t="s">
        <v>10</v>
      </c>
      <c r="H8" s="38" t="s">
        <v>11</v>
      </c>
      <c r="I8" s="36"/>
      <c r="J8" s="38" t="s">
        <v>12</v>
      </c>
      <c r="K8" s="44"/>
    </row>
    <row r="9" spans="1:11" ht="159.75" customHeight="1" x14ac:dyDescent="0.25">
      <c r="A9" s="20">
        <v>1</v>
      </c>
      <c r="B9" s="2">
        <v>44199</v>
      </c>
      <c r="C9" s="40" t="s">
        <v>27</v>
      </c>
      <c r="D9" s="1" t="s">
        <v>28</v>
      </c>
      <c r="E9" s="1" t="s">
        <v>29</v>
      </c>
      <c r="F9" s="1"/>
      <c r="G9" s="1"/>
      <c r="H9" s="1">
        <v>70</v>
      </c>
      <c r="I9" s="1" t="s">
        <v>30</v>
      </c>
      <c r="J9" s="6">
        <v>2442.79</v>
      </c>
      <c r="K9" s="46" t="s">
        <v>31</v>
      </c>
    </row>
    <row r="10" spans="1:11" ht="126" customHeight="1" x14ac:dyDescent="0.25">
      <c r="A10" s="20">
        <v>2</v>
      </c>
      <c r="B10" s="2">
        <v>44241</v>
      </c>
      <c r="C10" s="2" t="s">
        <v>16</v>
      </c>
      <c r="D10" s="2" t="s">
        <v>32</v>
      </c>
      <c r="E10" s="2" t="s">
        <v>33</v>
      </c>
      <c r="F10" s="4"/>
      <c r="G10" s="4"/>
      <c r="H10" s="41">
        <v>129</v>
      </c>
      <c r="I10" s="4" t="s">
        <v>34</v>
      </c>
      <c r="J10" s="6">
        <v>3208.6</v>
      </c>
      <c r="K10" s="45" t="s">
        <v>35</v>
      </c>
    </row>
    <row r="11" spans="1:11" ht="258.75" customHeight="1" x14ac:dyDescent="0.25">
      <c r="A11" s="20">
        <v>3</v>
      </c>
      <c r="B11" s="2">
        <v>44280</v>
      </c>
      <c r="C11" s="7">
        <v>0.34097222222222223</v>
      </c>
      <c r="D11" s="2" t="s">
        <v>36</v>
      </c>
      <c r="E11" s="7">
        <v>0.47152777777777777</v>
      </c>
      <c r="F11" s="3">
        <v>188</v>
      </c>
      <c r="G11" s="3"/>
      <c r="H11" s="3"/>
      <c r="I11" s="41" t="s">
        <v>37</v>
      </c>
      <c r="J11" s="6">
        <v>1786.36</v>
      </c>
      <c r="K11" s="45" t="s">
        <v>38</v>
      </c>
    </row>
    <row r="12" spans="1:11" ht="210" customHeight="1" x14ac:dyDescent="0.25">
      <c r="A12" s="20">
        <v>4</v>
      </c>
      <c r="B12" s="2">
        <v>44284</v>
      </c>
      <c r="C12" s="7">
        <v>0.19097222222222221</v>
      </c>
      <c r="D12" s="7" t="s">
        <v>39</v>
      </c>
      <c r="E12" s="7">
        <v>0.21458333333333335</v>
      </c>
      <c r="F12" s="3">
        <v>34</v>
      </c>
      <c r="G12" s="3"/>
      <c r="H12" s="3"/>
      <c r="I12" s="41" t="s">
        <v>40</v>
      </c>
      <c r="J12" s="6">
        <v>81.41</v>
      </c>
      <c r="K12" s="45" t="s">
        <v>41</v>
      </c>
    </row>
    <row r="13" spans="1:11" ht="184.5" customHeight="1" x14ac:dyDescent="0.25">
      <c r="A13" s="20">
        <v>5</v>
      </c>
      <c r="B13" s="2">
        <v>44315</v>
      </c>
      <c r="C13" s="2" t="s">
        <v>42</v>
      </c>
      <c r="D13" s="2" t="s">
        <v>43</v>
      </c>
      <c r="E13" s="2" t="s">
        <v>44</v>
      </c>
      <c r="F13" s="3"/>
      <c r="G13" s="3"/>
      <c r="H13" s="3">
        <v>32</v>
      </c>
      <c r="I13" s="41" t="s">
        <v>45</v>
      </c>
      <c r="J13" s="6">
        <v>522.73</v>
      </c>
      <c r="K13" s="45" t="s">
        <v>46</v>
      </c>
    </row>
    <row r="14" spans="1:11" ht="408.75" customHeight="1" x14ac:dyDescent="0.25">
      <c r="A14" s="20">
        <v>6</v>
      </c>
      <c r="B14" s="2">
        <v>44339</v>
      </c>
      <c r="C14" s="2" t="s">
        <v>47</v>
      </c>
      <c r="D14" s="2" t="s">
        <v>48</v>
      </c>
      <c r="E14" s="2" t="s">
        <v>49</v>
      </c>
      <c r="F14" s="3"/>
      <c r="G14" s="3"/>
      <c r="H14" s="3">
        <v>138</v>
      </c>
      <c r="I14" s="47" t="s">
        <v>50</v>
      </c>
      <c r="J14" s="6">
        <v>1958.03</v>
      </c>
      <c r="K14" s="45" t="s">
        <v>51</v>
      </c>
    </row>
    <row r="15" spans="1:11" ht="223.5" customHeight="1" x14ac:dyDescent="0.25">
      <c r="A15" s="20">
        <v>7</v>
      </c>
      <c r="B15" s="2">
        <v>44343</v>
      </c>
      <c r="C15" s="2" t="s">
        <v>52</v>
      </c>
      <c r="D15" s="2" t="s">
        <v>53</v>
      </c>
      <c r="E15" s="2" t="s">
        <v>54</v>
      </c>
      <c r="F15" s="3"/>
      <c r="G15" s="3"/>
      <c r="H15" s="3">
        <v>38</v>
      </c>
      <c r="I15" s="47" t="s">
        <v>55</v>
      </c>
      <c r="J15" s="6">
        <v>563.44000000000005</v>
      </c>
      <c r="K15" s="45" t="s">
        <v>56</v>
      </c>
    </row>
    <row r="16" spans="1:11" ht="138" customHeight="1" x14ac:dyDescent="0.25">
      <c r="A16" s="20">
        <v>8</v>
      </c>
      <c r="B16" s="2">
        <v>44344</v>
      </c>
      <c r="C16" s="2" t="s">
        <v>57</v>
      </c>
      <c r="D16" s="2" t="s">
        <v>58</v>
      </c>
      <c r="E16" s="2" t="s">
        <v>59</v>
      </c>
      <c r="F16" s="3">
        <v>0</v>
      </c>
      <c r="G16" s="3">
        <v>0</v>
      </c>
      <c r="H16" s="3">
        <v>21</v>
      </c>
      <c r="I16" s="41" t="s">
        <v>60</v>
      </c>
      <c r="J16" s="6">
        <v>543.33000000000004</v>
      </c>
      <c r="K16" s="45" t="s">
        <v>61</v>
      </c>
    </row>
    <row r="17" spans="1:11" ht="119.25" customHeight="1" x14ac:dyDescent="0.25">
      <c r="A17" s="20">
        <v>9</v>
      </c>
      <c r="B17" s="2">
        <v>44349</v>
      </c>
      <c r="C17" s="2" t="s">
        <v>62</v>
      </c>
      <c r="D17" s="2" t="s">
        <v>63</v>
      </c>
      <c r="E17" s="2" t="s">
        <v>17</v>
      </c>
      <c r="F17" s="3"/>
      <c r="G17" s="3"/>
      <c r="H17" s="3">
        <v>78</v>
      </c>
      <c r="I17" s="3" t="s">
        <v>64</v>
      </c>
      <c r="J17" s="3">
        <v>132.09</v>
      </c>
      <c r="K17" s="35" t="s">
        <v>64</v>
      </c>
    </row>
    <row r="18" spans="1:11" ht="198" customHeight="1" x14ac:dyDescent="0.25">
      <c r="A18" s="20">
        <v>10</v>
      </c>
      <c r="B18" s="2">
        <v>44350</v>
      </c>
      <c r="C18" s="2" t="s">
        <v>65</v>
      </c>
      <c r="D18" s="2" t="s">
        <v>66</v>
      </c>
      <c r="E18" s="2" t="s">
        <v>67</v>
      </c>
      <c r="F18" s="3"/>
      <c r="G18" s="3"/>
      <c r="H18" s="3">
        <v>122</v>
      </c>
      <c r="I18" s="3" t="s">
        <v>68</v>
      </c>
      <c r="J18" s="3">
        <v>1327.02</v>
      </c>
      <c r="K18" s="35" t="s">
        <v>68</v>
      </c>
    </row>
    <row r="19" spans="1:11" ht="154.5" customHeight="1" x14ac:dyDescent="0.25">
      <c r="A19" s="20">
        <v>11</v>
      </c>
      <c r="B19" s="2">
        <v>44350</v>
      </c>
      <c r="C19" s="2" t="s">
        <v>69</v>
      </c>
      <c r="D19" s="2" t="s">
        <v>70</v>
      </c>
      <c r="E19" s="2" t="s">
        <v>71</v>
      </c>
      <c r="F19" s="3"/>
      <c r="G19" s="3"/>
      <c r="H19" s="3">
        <v>32</v>
      </c>
      <c r="I19" s="3" t="s">
        <v>72</v>
      </c>
      <c r="J19" s="3">
        <v>81.09</v>
      </c>
      <c r="K19" s="35" t="s">
        <v>73</v>
      </c>
    </row>
    <row r="20" spans="1:11" ht="163.5" customHeight="1" x14ac:dyDescent="0.25">
      <c r="A20" s="20">
        <v>12</v>
      </c>
      <c r="B20" s="2">
        <v>44355</v>
      </c>
      <c r="C20" s="2" t="s">
        <v>74</v>
      </c>
      <c r="D20" s="2" t="s">
        <v>75</v>
      </c>
      <c r="E20" s="2" t="s">
        <v>76</v>
      </c>
      <c r="F20" s="3"/>
      <c r="G20" s="3"/>
      <c r="H20" s="3">
        <v>178</v>
      </c>
      <c r="I20" s="3" t="s">
        <v>77</v>
      </c>
      <c r="J20" s="3">
        <v>475</v>
      </c>
      <c r="K20" s="35" t="s">
        <v>77</v>
      </c>
    </row>
    <row r="21" spans="1:11" ht="114.75" customHeight="1" x14ac:dyDescent="0.25">
      <c r="A21" s="20">
        <v>13</v>
      </c>
      <c r="B21" s="2">
        <v>44364</v>
      </c>
      <c r="C21" s="2" t="s">
        <v>14</v>
      </c>
      <c r="D21" s="2" t="s">
        <v>78</v>
      </c>
      <c r="E21" s="2" t="s">
        <v>79</v>
      </c>
      <c r="F21" s="3"/>
      <c r="G21" s="3">
        <v>62</v>
      </c>
      <c r="H21" s="3"/>
      <c r="I21" s="3" t="s">
        <v>80</v>
      </c>
      <c r="J21" s="3">
        <v>604.24</v>
      </c>
      <c r="K21" s="35" t="s">
        <v>81</v>
      </c>
    </row>
    <row r="22" spans="1:11" ht="156.75" customHeight="1" x14ac:dyDescent="0.25">
      <c r="A22" s="20">
        <v>14</v>
      </c>
      <c r="B22" s="2">
        <v>44375</v>
      </c>
      <c r="C22" s="2" t="s">
        <v>82</v>
      </c>
      <c r="D22" s="2" t="s">
        <v>83</v>
      </c>
      <c r="E22" s="2" t="s">
        <v>84</v>
      </c>
      <c r="F22" s="3"/>
      <c r="G22" s="3"/>
      <c r="H22" s="3">
        <v>39</v>
      </c>
      <c r="I22" s="3" t="s">
        <v>85</v>
      </c>
      <c r="J22" s="3">
        <v>362.94</v>
      </c>
      <c r="K22" s="35" t="s">
        <v>85</v>
      </c>
    </row>
    <row r="23" spans="1:11" ht="190.5" customHeight="1" x14ac:dyDescent="0.25">
      <c r="A23" s="20">
        <v>15</v>
      </c>
      <c r="B23" s="2">
        <v>44382</v>
      </c>
      <c r="C23" s="2" t="s">
        <v>86</v>
      </c>
      <c r="D23" s="2" t="s">
        <v>87</v>
      </c>
      <c r="E23" s="2" t="s">
        <v>88</v>
      </c>
      <c r="F23" s="3"/>
      <c r="G23" s="3"/>
      <c r="H23" s="3">
        <v>38</v>
      </c>
      <c r="I23" s="3" t="s">
        <v>89</v>
      </c>
      <c r="J23" s="3">
        <v>199</v>
      </c>
      <c r="K23" s="35" t="s">
        <v>90</v>
      </c>
    </row>
    <row r="24" spans="1:11" ht="111.75" customHeight="1" x14ac:dyDescent="0.25">
      <c r="A24" s="20">
        <v>16</v>
      </c>
      <c r="B24" s="2">
        <v>44404</v>
      </c>
      <c r="C24" s="2" t="s">
        <v>91</v>
      </c>
      <c r="D24" s="2" t="s">
        <v>92</v>
      </c>
      <c r="E24" s="2" t="s">
        <v>93</v>
      </c>
      <c r="F24" s="3">
        <v>9</v>
      </c>
      <c r="G24" s="3"/>
      <c r="H24" s="3"/>
      <c r="I24" s="3" t="s">
        <v>94</v>
      </c>
      <c r="J24" s="3">
        <v>329.59</v>
      </c>
      <c r="K24" s="35" t="s">
        <v>95</v>
      </c>
    </row>
    <row r="25" spans="1:11" ht="170.25" customHeight="1" x14ac:dyDescent="0.25">
      <c r="A25" s="20">
        <v>17</v>
      </c>
      <c r="B25" s="2">
        <v>44407</v>
      </c>
      <c r="C25" s="2" t="s">
        <v>96</v>
      </c>
      <c r="D25" s="2" t="s">
        <v>97</v>
      </c>
      <c r="E25" s="2" t="s">
        <v>98</v>
      </c>
      <c r="F25" s="3"/>
      <c r="G25" s="3"/>
      <c r="H25" s="3">
        <v>525</v>
      </c>
      <c r="I25" s="3" t="s">
        <v>99</v>
      </c>
      <c r="J25" s="3">
        <v>199</v>
      </c>
      <c r="K25" s="35" t="s">
        <v>100</v>
      </c>
    </row>
    <row r="26" spans="1:11" ht="148.5" customHeight="1" x14ac:dyDescent="0.25">
      <c r="A26" s="20">
        <v>18</v>
      </c>
      <c r="B26" s="2">
        <v>44411</v>
      </c>
      <c r="C26" s="2" t="s">
        <v>101</v>
      </c>
      <c r="D26" s="2" t="s">
        <v>102</v>
      </c>
      <c r="E26" s="2" t="s">
        <v>103</v>
      </c>
      <c r="F26" s="3"/>
      <c r="G26" s="3"/>
      <c r="H26" s="3">
        <v>109</v>
      </c>
      <c r="I26" s="3" t="s">
        <v>104</v>
      </c>
      <c r="J26" s="3">
        <v>450</v>
      </c>
      <c r="K26" s="35" t="s">
        <v>105</v>
      </c>
    </row>
    <row r="27" spans="1:11" ht="96" customHeight="1" x14ac:dyDescent="0.25">
      <c r="A27" s="20">
        <v>19</v>
      </c>
      <c r="B27" s="2">
        <v>44427</v>
      </c>
      <c r="C27" s="2" t="s">
        <v>106</v>
      </c>
      <c r="D27" s="2" t="s">
        <v>107</v>
      </c>
      <c r="E27" s="2" t="s">
        <v>108</v>
      </c>
      <c r="F27" s="3"/>
      <c r="G27" s="3"/>
      <c r="H27" s="3">
        <v>54</v>
      </c>
      <c r="I27" s="3" t="s">
        <v>109</v>
      </c>
      <c r="J27" s="3">
        <v>635.29999999999995</v>
      </c>
      <c r="K27" s="35" t="s">
        <v>110</v>
      </c>
    </row>
    <row r="28" spans="1:11" ht="89.25" customHeight="1" x14ac:dyDescent="0.25">
      <c r="A28" s="20">
        <v>20</v>
      </c>
      <c r="B28" s="2">
        <v>44437</v>
      </c>
      <c r="C28" s="2" t="s">
        <v>111</v>
      </c>
      <c r="D28" s="2" t="s">
        <v>112</v>
      </c>
      <c r="E28" s="2" t="s">
        <v>113</v>
      </c>
      <c r="F28" s="3"/>
      <c r="G28" s="3"/>
      <c r="H28" s="3">
        <v>35</v>
      </c>
      <c r="I28" s="3" t="s">
        <v>114</v>
      </c>
      <c r="J28" s="3">
        <v>0</v>
      </c>
      <c r="K28" s="35" t="s">
        <v>115</v>
      </c>
    </row>
    <row r="29" spans="1:11" ht="189.75" customHeight="1" x14ac:dyDescent="0.25">
      <c r="A29" s="20">
        <v>21</v>
      </c>
      <c r="B29" s="2">
        <v>44447</v>
      </c>
      <c r="C29" s="2" t="s">
        <v>15</v>
      </c>
      <c r="D29" s="2" t="s">
        <v>116</v>
      </c>
      <c r="E29" s="2" t="s">
        <v>117</v>
      </c>
      <c r="F29" s="3"/>
      <c r="G29" s="3"/>
      <c r="H29" s="3">
        <v>422</v>
      </c>
      <c r="I29" s="2" t="s">
        <v>118</v>
      </c>
      <c r="J29" s="5">
        <v>196</v>
      </c>
      <c r="K29" s="33" t="s">
        <v>119</v>
      </c>
    </row>
    <row r="30" spans="1:11" ht="175.5" customHeight="1" x14ac:dyDescent="0.25">
      <c r="A30" s="20">
        <v>22</v>
      </c>
      <c r="B30" s="2">
        <v>44448</v>
      </c>
      <c r="C30" s="2" t="s">
        <v>120</v>
      </c>
      <c r="D30" s="2" t="s">
        <v>121</v>
      </c>
      <c r="E30" s="2" t="s">
        <v>122</v>
      </c>
      <c r="F30" s="3"/>
      <c r="G30" s="3"/>
      <c r="H30" s="3">
        <v>13</v>
      </c>
      <c r="I30" s="2" t="s">
        <v>123</v>
      </c>
      <c r="J30" s="5">
        <v>4</v>
      </c>
      <c r="K30" s="33" t="s">
        <v>124</v>
      </c>
    </row>
    <row r="31" spans="1:11" ht="128.25" customHeight="1" x14ac:dyDescent="0.25">
      <c r="A31" s="20">
        <v>23</v>
      </c>
      <c r="B31" s="2">
        <v>44457</v>
      </c>
      <c r="C31" s="2" t="s">
        <v>125</v>
      </c>
      <c r="D31" s="2" t="s">
        <v>126</v>
      </c>
      <c r="E31" s="2" t="s">
        <v>127</v>
      </c>
      <c r="F31" s="3"/>
      <c r="G31" s="3">
        <v>66</v>
      </c>
      <c r="H31" s="3"/>
      <c r="I31" s="2" t="s">
        <v>128</v>
      </c>
      <c r="J31" s="5">
        <v>342</v>
      </c>
      <c r="K31" s="33" t="s">
        <v>129</v>
      </c>
    </row>
    <row r="32" spans="1:11" ht="63.75" customHeight="1" x14ac:dyDescent="0.25">
      <c r="A32" s="20">
        <v>24</v>
      </c>
      <c r="B32" s="2">
        <v>44465</v>
      </c>
      <c r="C32" s="2" t="s">
        <v>130</v>
      </c>
      <c r="D32" s="2" t="s">
        <v>131</v>
      </c>
      <c r="E32" s="2" t="s">
        <v>132</v>
      </c>
      <c r="F32" s="3"/>
      <c r="G32" s="3"/>
      <c r="H32" s="3">
        <v>33</v>
      </c>
      <c r="I32" s="2" t="s">
        <v>133</v>
      </c>
      <c r="J32" s="5">
        <v>215</v>
      </c>
      <c r="K32" s="33" t="s">
        <v>134</v>
      </c>
    </row>
    <row r="33" spans="1:11" ht="172.5" customHeight="1" x14ac:dyDescent="0.25">
      <c r="A33" s="20">
        <v>25</v>
      </c>
      <c r="B33" s="2">
        <v>44473</v>
      </c>
      <c r="C33" s="2" t="s">
        <v>135</v>
      </c>
      <c r="D33" s="2" t="s">
        <v>136</v>
      </c>
      <c r="E33" s="2" t="s">
        <v>137</v>
      </c>
      <c r="F33" s="3">
        <v>65</v>
      </c>
      <c r="G33" s="3"/>
      <c r="H33" s="3"/>
      <c r="I33" s="2" t="s">
        <v>138</v>
      </c>
      <c r="J33" s="5">
        <v>489</v>
      </c>
      <c r="K33" s="33" t="s">
        <v>139</v>
      </c>
    </row>
    <row r="34" spans="1:11" ht="191.25" customHeight="1" x14ac:dyDescent="0.25">
      <c r="A34" s="20">
        <v>26</v>
      </c>
      <c r="B34" s="2">
        <v>44481</v>
      </c>
      <c r="C34" s="2" t="s">
        <v>140</v>
      </c>
      <c r="D34" s="2" t="s">
        <v>141</v>
      </c>
      <c r="E34" s="2" t="s">
        <v>142</v>
      </c>
      <c r="F34" s="3"/>
      <c r="G34" s="3">
        <v>165</v>
      </c>
      <c r="H34" s="3"/>
      <c r="I34" s="2" t="s">
        <v>143</v>
      </c>
      <c r="J34" s="5">
        <v>2334</v>
      </c>
      <c r="K34" s="33" t="s">
        <v>144</v>
      </c>
    </row>
    <row r="35" spans="1:11" ht="146.25" customHeight="1" x14ac:dyDescent="0.25">
      <c r="A35" s="20">
        <v>27</v>
      </c>
      <c r="B35" s="2">
        <v>44487</v>
      </c>
      <c r="C35" s="2" t="s">
        <v>145</v>
      </c>
      <c r="D35" s="2" t="s">
        <v>146</v>
      </c>
      <c r="E35" s="2" t="s">
        <v>147</v>
      </c>
      <c r="F35" s="3"/>
      <c r="G35" s="3">
        <v>126</v>
      </c>
      <c r="H35" s="3"/>
      <c r="I35" s="2" t="s">
        <v>148</v>
      </c>
      <c r="J35" s="5">
        <v>1784</v>
      </c>
      <c r="K35" s="33" t="s">
        <v>149</v>
      </c>
    </row>
    <row r="36" spans="1:11" ht="171" customHeight="1" x14ac:dyDescent="0.25">
      <c r="A36" s="20">
        <v>28</v>
      </c>
      <c r="B36" s="2">
        <v>44510</v>
      </c>
      <c r="C36" s="2" t="s">
        <v>127</v>
      </c>
      <c r="D36" s="2" t="s">
        <v>150</v>
      </c>
      <c r="E36" s="2" t="s">
        <v>18</v>
      </c>
      <c r="F36" s="3"/>
      <c r="G36" s="3">
        <v>54</v>
      </c>
      <c r="H36" s="3"/>
      <c r="I36" s="2" t="s">
        <v>169</v>
      </c>
      <c r="J36" s="5">
        <v>1474</v>
      </c>
      <c r="K36" s="33" t="s">
        <v>13</v>
      </c>
    </row>
    <row r="37" spans="1:11" ht="123" customHeight="1" x14ac:dyDescent="0.25">
      <c r="A37" s="20">
        <v>29</v>
      </c>
      <c r="B37" s="2">
        <v>44519</v>
      </c>
      <c r="C37" s="2" t="s">
        <v>151</v>
      </c>
      <c r="D37" s="2" t="s">
        <v>152</v>
      </c>
      <c r="E37" s="2" t="s">
        <v>153</v>
      </c>
      <c r="F37" s="3"/>
      <c r="G37" s="3"/>
      <c r="H37" s="3">
        <v>63</v>
      </c>
      <c r="I37" s="2" t="s">
        <v>104</v>
      </c>
      <c r="J37" s="5">
        <v>2295</v>
      </c>
      <c r="K37" s="33" t="s">
        <v>154</v>
      </c>
    </row>
    <row r="38" spans="1:11" ht="91.5" customHeight="1" x14ac:dyDescent="0.25">
      <c r="A38" s="20">
        <v>30</v>
      </c>
      <c r="B38" s="2">
        <v>44531</v>
      </c>
      <c r="C38" s="2" t="s">
        <v>155</v>
      </c>
      <c r="D38" s="2" t="s">
        <v>156</v>
      </c>
      <c r="E38" s="2" t="s">
        <v>157</v>
      </c>
      <c r="F38" s="3"/>
      <c r="G38" s="3">
        <v>53</v>
      </c>
      <c r="H38" s="3"/>
      <c r="I38" s="2" t="s">
        <v>158</v>
      </c>
      <c r="J38" s="5">
        <v>1112</v>
      </c>
      <c r="K38" s="33" t="s">
        <v>159</v>
      </c>
    </row>
    <row r="39" spans="1:11" ht="223.5" customHeight="1" x14ac:dyDescent="0.25">
      <c r="A39" s="20">
        <v>31</v>
      </c>
      <c r="B39" s="2">
        <v>44531</v>
      </c>
      <c r="C39" s="2" t="s">
        <v>160</v>
      </c>
      <c r="D39" s="2" t="s">
        <v>161</v>
      </c>
      <c r="E39" s="2" t="s">
        <v>162</v>
      </c>
      <c r="F39" s="3"/>
      <c r="G39" s="3"/>
      <c r="H39" s="3">
        <v>79</v>
      </c>
      <c r="I39" s="2" t="s">
        <v>163</v>
      </c>
      <c r="J39" s="5">
        <v>1292</v>
      </c>
      <c r="K39" s="33" t="s">
        <v>167</v>
      </c>
    </row>
    <row r="40" spans="1:11" ht="199.5" customHeight="1" thickBot="1" x14ac:dyDescent="0.3">
      <c r="A40" s="21">
        <v>32</v>
      </c>
      <c r="B40" s="22">
        <v>44536</v>
      </c>
      <c r="C40" s="22" t="s">
        <v>79</v>
      </c>
      <c r="D40" s="22" t="s">
        <v>164</v>
      </c>
      <c r="E40" s="22" t="s">
        <v>165</v>
      </c>
      <c r="F40" s="32"/>
      <c r="G40" s="32"/>
      <c r="H40" s="32">
        <v>44</v>
      </c>
      <c r="I40" s="22" t="s">
        <v>166</v>
      </c>
      <c r="J40" s="23">
        <v>1458</v>
      </c>
      <c r="K40" s="34" t="s">
        <v>168</v>
      </c>
    </row>
    <row r="41" spans="1:11" x14ac:dyDescent="0.25">
      <c r="A41" s="15"/>
      <c r="B41" s="16"/>
      <c r="C41" s="16"/>
      <c r="D41" s="16"/>
      <c r="E41" s="16"/>
      <c r="F41" s="17"/>
      <c r="G41" s="17"/>
      <c r="H41" s="17"/>
      <c r="I41" s="16"/>
      <c r="J41" s="18"/>
      <c r="K41" s="15"/>
    </row>
    <row r="42" spans="1:11" ht="18.75" x14ac:dyDescent="0.3">
      <c r="A42" s="10" t="s">
        <v>23</v>
      </c>
      <c r="B42" s="11"/>
      <c r="C42" s="11"/>
      <c r="D42" s="11" t="s">
        <v>170</v>
      </c>
      <c r="E42" s="11"/>
      <c r="F42" s="12"/>
      <c r="G42" s="12"/>
      <c r="H42" s="12"/>
      <c r="I42" s="12"/>
      <c r="J42" s="8"/>
      <c r="K42" s="8"/>
    </row>
    <row r="43" spans="1:11" ht="18.75" x14ac:dyDescent="0.3">
      <c r="A43" s="11"/>
      <c r="B43" s="11"/>
      <c r="C43" s="11"/>
      <c r="D43" s="11" t="s">
        <v>24</v>
      </c>
      <c r="F43" s="13" t="str">
        <f>ROUND(SUM(F9:H40)/60,1)&amp;" часов"</f>
        <v>51,9 часов</v>
      </c>
      <c r="G43" s="12"/>
      <c r="H43" s="12"/>
      <c r="I43" s="12"/>
      <c r="J43" s="8"/>
      <c r="K43" s="8"/>
    </row>
    <row r="44" spans="1:11" ht="18.75" x14ac:dyDescent="0.3">
      <c r="A44" s="11"/>
      <c r="B44" s="11"/>
      <c r="C44" s="11"/>
      <c r="D44" s="11" t="s">
        <v>25</v>
      </c>
      <c r="E44" s="11"/>
      <c r="F44" s="12"/>
      <c r="G44" s="12"/>
      <c r="I44" s="14" t="str">
        <f>ROUND(SUM(J9:J40),1)&amp;" кВт*ч"</f>
        <v>28897 кВт*ч</v>
      </c>
      <c r="J44" s="8"/>
      <c r="K44" s="8"/>
    </row>
    <row r="45" spans="1:11" ht="18.75" x14ac:dyDescent="0.3">
      <c r="A45" s="11"/>
      <c r="B45" s="11"/>
      <c r="C45" s="11"/>
      <c r="D45" s="11"/>
      <c r="E45" s="11"/>
      <c r="F45" s="12"/>
      <c r="G45" s="12"/>
      <c r="H45" s="12"/>
      <c r="I45" s="12"/>
      <c r="J45" s="8"/>
      <c r="K45" s="8"/>
    </row>
    <row r="46" spans="1:11" ht="18.75" x14ac:dyDescent="0.3">
      <c r="A46" s="11"/>
      <c r="B46" s="11"/>
      <c r="C46" s="11"/>
      <c r="D46" s="11"/>
      <c r="E46" s="11"/>
      <c r="F46" s="12"/>
      <c r="G46" s="12"/>
      <c r="H46" s="12"/>
      <c r="I46" s="12"/>
      <c r="J46" s="8"/>
      <c r="K46" s="8"/>
    </row>
    <row r="47" spans="1:11" s="9" customFormat="1" x14ac:dyDescent="0.25">
      <c r="A47"/>
      <c r="B47"/>
      <c r="C47"/>
      <c r="D47"/>
      <c r="E47"/>
      <c r="F47" s="8"/>
      <c r="G47" s="8"/>
      <c r="H47" s="8"/>
      <c r="I47" s="8"/>
      <c r="J47" s="8"/>
      <c r="K47" s="8"/>
    </row>
  </sheetData>
  <autoFilter ref="A7:K36">
    <filterColumn colId="5" showButton="0"/>
    <filterColumn colId="6" showButton="0"/>
    <filterColumn colId="10" showButton="0"/>
  </autoFilter>
  <mergeCells count="13">
    <mergeCell ref="F7:H7"/>
    <mergeCell ref="I7:I8"/>
    <mergeCell ref="K7:K8"/>
    <mergeCell ref="A7:A8"/>
    <mergeCell ref="B7:B8"/>
    <mergeCell ref="C7:C8"/>
    <mergeCell ref="D7:D8"/>
    <mergeCell ref="E7:E8"/>
    <mergeCell ref="A1:K1"/>
    <mergeCell ref="A2:K2"/>
    <mergeCell ref="A3:K3"/>
    <mergeCell ref="A4:K4"/>
    <mergeCell ref="A5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user</cp:lastModifiedBy>
  <dcterms:created xsi:type="dcterms:W3CDTF">2021-02-19T05:26:07Z</dcterms:created>
  <dcterms:modified xsi:type="dcterms:W3CDTF">2022-02-24T11:27:39Z</dcterms:modified>
</cp:coreProperties>
</file>